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1 Kancelář výkonného ředitele\Výběrová řízení\Chvojková\VŘ\WEB_mobilní operátor\"/>
    </mc:Choice>
  </mc:AlternateContent>
  <xr:revisionPtr revIDLastSave="0" documentId="8_{FDDCDA03-3AEF-4CE0-91EA-234C3CDECA22}" xr6:coauthVersionLast="47" xr6:coauthVersionMax="47" xr10:uidLastSave="{00000000-0000-0000-0000-000000000000}"/>
  <bookViews>
    <workbookView xWindow="-120" yWindow="-120" windowWidth="38640" windowHeight="21120" xr2:uid="{2CE417D1-05EA-4CAF-9726-B86AF398671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7" i="1"/>
  <c r="G8" i="1"/>
  <c r="G9" i="1"/>
  <c r="G34" i="1"/>
  <c r="G10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6" i="1"/>
  <c r="G35" i="1" l="1"/>
  <c r="G36" i="1" s="1"/>
  <c r="F40" i="1" s="1"/>
</calcChain>
</file>

<file path=xl/sharedStrings.xml><?xml version="1.0" encoding="utf-8"?>
<sst xmlns="http://schemas.openxmlformats.org/spreadsheetml/2006/main" count="88" uniqueCount="51">
  <si>
    <t>Druh služby</t>
  </si>
  <si>
    <t>Jednotka</t>
  </si>
  <si>
    <t>Hlasové, textové a multimediální služby v rámci ČR</t>
  </si>
  <si>
    <t>měsíční tarif</t>
  </si>
  <si>
    <t>Odchozí hovory v rámci ČR</t>
  </si>
  <si>
    <t>1 minuta</t>
  </si>
  <si>
    <t>Odchozí SMS v rámci ČR</t>
  </si>
  <si>
    <t>1 SMS</t>
  </si>
  <si>
    <t>Odchozí MMS v rámci ČR</t>
  </si>
  <si>
    <t>1 MMS</t>
  </si>
  <si>
    <t>Datové služby</t>
  </si>
  <si>
    <t>1.</t>
  </si>
  <si>
    <t>2.</t>
  </si>
  <si>
    <t>Hlasový tarif -  minimálně - 50 min + 30 SMS v ceně + min. 500 MB</t>
  </si>
  <si>
    <t>Hlasový tarif, neomezené volání a SMS + min 500MB</t>
  </si>
  <si>
    <t>Hlasové 
tarify</t>
  </si>
  <si>
    <t>Hlasový tarif, neomezené volání a SMS + min 5 GB - rychlost po vyčerpání FUP min 1 Mb/s</t>
  </si>
  <si>
    <t>Hlasový tarif, neomezené volání a SMS + neomezená data - min. rychlost 20 Mb/s</t>
  </si>
  <si>
    <t xml:space="preserve">Datové tarify </t>
  </si>
  <si>
    <t>Datové balíčky k hlasovým tarifům</t>
  </si>
  <si>
    <t>Hlasový tarif, neomezené volání a SMS + neomezená data - min. rychlost 10 Mb/s</t>
  </si>
  <si>
    <t>3.</t>
  </si>
  <si>
    <t>4.</t>
  </si>
  <si>
    <t>5.</t>
  </si>
  <si>
    <t>6.</t>
  </si>
  <si>
    <t>7.</t>
  </si>
  <si>
    <t>8.</t>
  </si>
  <si>
    <t>9.</t>
  </si>
  <si>
    <t xml:space="preserve">Datový tarif, 1,5 GB, rychlost po vyčerpání FUP min. 256 kb/s </t>
  </si>
  <si>
    <t>Datový tarif, 3 GB, rychlost po vyčerpání FUP min 512 kb/s</t>
  </si>
  <si>
    <t>Datový tarif, 10 GB, rychlost po vyčerpání FUP min 10 Mb/s</t>
  </si>
  <si>
    <t>Datový tarif  min 100 MB, rychlost po vyčerpání FUP min 1 Mb/s</t>
  </si>
  <si>
    <t>Datový tarif neomezený stálá rychlost 50 Mb/s</t>
  </si>
  <si>
    <t>Datový tarif bez FUP, rychlost min. 3 Mb/s</t>
  </si>
  <si>
    <t>Datový tarif  min 100 MB, rychlost po vyčerpání FUP min 5 Mb/s</t>
  </si>
  <si>
    <t>Pevná IP adresa</t>
  </si>
  <si>
    <t>Cena za jednotku v Kč bez DPH</t>
  </si>
  <si>
    <t>datový tarif, 1,5 GB</t>
  </si>
  <si>
    <t>datový tarif, 10 GB</t>
  </si>
  <si>
    <t>datový tarif, 3 GB</t>
  </si>
  <si>
    <t>datový tarif, 30 GB</t>
  </si>
  <si>
    <t>Datový  tarif M2M 500 MB</t>
  </si>
  <si>
    <t>Příloha č. 1</t>
  </si>
  <si>
    <t>Celkem suma za měsíc</t>
  </si>
  <si>
    <t>Datový  tarif M2M 50 MB</t>
  </si>
  <si>
    <t>MMS</t>
  </si>
  <si>
    <t>Celkem suma za 36 měsíců</t>
  </si>
  <si>
    <t>HW budget na celé období</t>
  </si>
  <si>
    <t>Tabulku ve žlutých polích doplňte, předpokládaný počet SIM karet je orientační a počty SIM karet u jednotlivých tarifů se mohou změnit. Ceny tarifů jsou brány jako hodnocená nabídková cena.</t>
  </si>
  <si>
    <t>Hodnocená nabídková cena - celkem suma za 36 měsíců minus HW budget</t>
  </si>
  <si>
    <t>Předpokládaný počet jednotek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</si>
</sst>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8"/>
      <name val="Aptos Narrow"/>
      <family val="2"/>
      <charset val="238"/>
      <scheme val="minor"/>
    </font>
    <font>
      <b/>
      <sz val="12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0"/>
      <color theme="1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b/>
      <sz val="11"/>
      <color theme="1"/>
      <name val="Franklin Gothic Boo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</fills>
  <borders count="43">
    <border>
      <left/>
      <right/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vertical="center"/>
    </xf>
    <xf numFmtId="3" fontId="6" fillId="0" borderId="34" xfId="0" applyNumberFormat="1" applyFont="1" applyBorder="1" applyAlignment="1">
      <alignment vertical="center"/>
    </xf>
    <xf numFmtId="3" fontId="6" fillId="0" borderId="35" xfId="0" applyNumberFormat="1" applyFont="1" applyBorder="1" applyAlignment="1">
      <alignment vertical="center"/>
    </xf>
    <xf numFmtId="3" fontId="6" fillId="0" borderId="36" xfId="0" applyNumberFormat="1" applyFont="1" applyBorder="1" applyAlignment="1">
      <alignment vertical="center"/>
    </xf>
    <xf numFmtId="3" fontId="6" fillId="0" borderId="37" xfId="0" applyNumberFormat="1" applyFont="1" applyBorder="1" applyAlignment="1">
      <alignment vertical="center"/>
    </xf>
    <xf numFmtId="3" fontId="6" fillId="0" borderId="38" xfId="0" applyNumberFormat="1" applyFont="1" applyBorder="1" applyAlignment="1">
      <alignment vertical="center"/>
    </xf>
    <xf numFmtId="164" fontId="6" fillId="2" borderId="39" xfId="0" applyNumberFormat="1" applyFont="1" applyFill="1" applyBorder="1" applyAlignment="1" applyProtection="1">
      <alignment vertical="center"/>
      <protection locked="0"/>
    </xf>
    <xf numFmtId="164" fontId="6" fillId="2" borderId="40" xfId="0" applyNumberFormat="1" applyFont="1" applyFill="1" applyBorder="1" applyAlignment="1" applyProtection="1">
      <alignment vertical="center"/>
      <protection locked="0"/>
    </xf>
    <xf numFmtId="164" fontId="6" fillId="2" borderId="41" xfId="0" applyNumberFormat="1" applyFont="1" applyFill="1" applyBorder="1" applyAlignment="1" applyProtection="1">
      <alignment vertical="center"/>
      <protection locked="0"/>
    </xf>
    <xf numFmtId="164" fontId="6" fillId="2" borderId="29" xfId="0" applyNumberFormat="1" applyFont="1" applyFill="1" applyBorder="1" applyAlignment="1" applyProtection="1">
      <alignment vertical="center"/>
      <protection locked="0"/>
    </xf>
    <xf numFmtId="164" fontId="6" fillId="2" borderId="31" xfId="0" applyNumberFormat="1" applyFont="1" applyFill="1" applyBorder="1" applyAlignment="1" applyProtection="1">
      <alignment vertical="center"/>
      <protection locked="0"/>
    </xf>
    <xf numFmtId="164" fontId="6" fillId="2" borderId="42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Border="1" applyAlignment="1">
      <alignment vertical="center"/>
    </xf>
    <xf numFmtId="164" fontId="6" fillId="2" borderId="15" xfId="0" applyNumberFormat="1" applyFont="1" applyFill="1" applyBorder="1" applyAlignment="1" applyProtection="1">
      <alignment vertical="center"/>
      <protection locked="0"/>
    </xf>
    <xf numFmtId="164" fontId="4" fillId="0" borderId="29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31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64" fontId="6" fillId="0" borderId="39" xfId="0" applyNumberFormat="1" applyFont="1" applyBorder="1" applyAlignment="1">
      <alignment vertical="center"/>
    </xf>
    <xf numFmtId="164" fontId="6" fillId="0" borderId="42" xfId="0" applyNumberFormat="1" applyFont="1" applyBorder="1" applyAlignment="1">
      <alignment vertical="center"/>
    </xf>
    <xf numFmtId="164" fontId="6" fillId="0" borderId="40" xfId="0" applyNumberFormat="1" applyFont="1" applyBorder="1" applyAlignment="1">
      <alignment vertical="center"/>
    </xf>
    <xf numFmtId="164" fontId="6" fillId="0" borderId="41" xfId="0" applyNumberFormat="1" applyFont="1" applyBorder="1" applyAlignment="1">
      <alignment vertical="center"/>
    </xf>
    <xf numFmtId="164" fontId="6" fillId="3" borderId="15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/>
    </xf>
    <xf numFmtId="0" fontId="5" fillId="0" borderId="32" xfId="0" applyFont="1" applyBorder="1" applyAlignment="1">
      <alignment horizontal="center" vertical="center" textRotation="90"/>
    </xf>
    <xf numFmtId="0" fontId="5" fillId="0" borderId="27" xfId="0" applyFont="1" applyBorder="1" applyAlignment="1">
      <alignment horizontal="center" vertical="center" textRotation="90"/>
    </xf>
    <xf numFmtId="0" fontId="3" fillId="0" borderId="3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164" fontId="6" fillId="3" borderId="17" xfId="0" applyNumberFormat="1" applyFont="1" applyFill="1" applyBorder="1" applyAlignment="1">
      <alignment horizontal="right" vertical="center"/>
    </xf>
    <xf numFmtId="164" fontId="6" fillId="3" borderId="18" xfId="0" applyNumberFormat="1" applyFont="1" applyFill="1" applyBorder="1" applyAlignment="1">
      <alignment horizontal="right" vertical="center"/>
    </xf>
    <xf numFmtId="164" fontId="6" fillId="2" borderId="17" xfId="0" applyNumberFormat="1" applyFont="1" applyFill="1" applyBorder="1" applyAlignment="1" applyProtection="1">
      <alignment horizontal="right" vertical="center"/>
      <protection locked="0"/>
    </xf>
    <xf numFmtId="164" fontId="6" fillId="2" borderId="18" xfId="0" applyNumberFormat="1" applyFont="1" applyFill="1" applyBorder="1" applyAlignment="1" applyProtection="1">
      <alignment horizontal="right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" fontId="6" fillId="0" borderId="33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DC29CF0F-A295-473A-96B0-ECD90E4201D3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7F5D-640E-4DE6-953D-C92A10E00CA5}">
  <sheetPr>
    <pageSetUpPr fitToPage="1"/>
  </sheetPr>
  <dimension ref="A1:G40"/>
  <sheetViews>
    <sheetView tabSelected="1" zoomScale="145" zoomScaleNormal="145" workbookViewId="0">
      <selection activeCell="F38" sqref="F38:G38"/>
    </sheetView>
  </sheetViews>
  <sheetFormatPr defaultRowHeight="15.75" x14ac:dyDescent="0.25"/>
  <cols>
    <col min="1" max="1" width="9.140625" style="4"/>
    <col min="2" max="2" width="5.28515625" style="4" customWidth="1"/>
    <col min="3" max="3" width="97.7109375" style="4" bestFit="1" customWidth="1"/>
    <col min="4" max="4" width="20.42578125" style="4" customWidth="1"/>
    <col min="5" max="5" width="16.7109375" style="4" customWidth="1"/>
    <col min="6" max="6" width="17.140625" style="4" customWidth="1"/>
    <col min="7" max="7" width="19.140625" style="4" customWidth="1"/>
    <col min="8" max="16384" width="9.140625" style="4"/>
  </cols>
  <sheetData>
    <row r="1" spans="1:7" x14ac:dyDescent="0.25">
      <c r="A1" s="47" t="s">
        <v>42</v>
      </c>
      <c r="B1" s="47"/>
      <c r="C1" s="47"/>
      <c r="D1" s="47"/>
      <c r="E1" s="47"/>
      <c r="F1" s="47"/>
    </row>
    <row r="2" spans="1:7" x14ac:dyDescent="0.25">
      <c r="A2" s="67" t="s">
        <v>48</v>
      </c>
      <c r="B2" s="67"/>
      <c r="C2" s="67"/>
      <c r="D2" s="67"/>
      <c r="E2" s="67"/>
      <c r="F2" s="67"/>
      <c r="G2" s="67"/>
    </row>
    <row r="3" spans="1:7" ht="16.5" thickBot="1" x14ac:dyDescent="0.3"/>
    <row r="4" spans="1:7" ht="32.25" customHeight="1" thickBot="1" x14ac:dyDescent="0.3">
      <c r="A4" s="1"/>
      <c r="B4" s="56" t="s">
        <v>0</v>
      </c>
      <c r="C4" s="57"/>
      <c r="D4" s="2" t="s">
        <v>1</v>
      </c>
      <c r="E4" s="3" t="s">
        <v>50</v>
      </c>
      <c r="F4" s="3" t="s">
        <v>36</v>
      </c>
      <c r="G4" s="41" t="s">
        <v>36</v>
      </c>
    </row>
    <row r="5" spans="1:7" ht="17.25" thickBot="1" x14ac:dyDescent="0.3">
      <c r="A5" s="52" t="s">
        <v>15</v>
      </c>
      <c r="B5" s="61" t="s">
        <v>2</v>
      </c>
      <c r="C5" s="62"/>
      <c r="D5" s="5"/>
      <c r="E5" s="6"/>
      <c r="F5" s="40"/>
      <c r="G5" s="34"/>
    </row>
    <row r="6" spans="1:7" ht="16.5" x14ac:dyDescent="0.25">
      <c r="A6" s="53"/>
      <c r="B6" s="63" t="s">
        <v>11</v>
      </c>
      <c r="C6" s="7" t="s">
        <v>13</v>
      </c>
      <c r="D6" s="8" t="s">
        <v>3</v>
      </c>
      <c r="E6" s="26">
        <v>117</v>
      </c>
      <c r="F6" s="31"/>
      <c r="G6" s="42">
        <f>E6*F6</f>
        <v>0</v>
      </c>
    </row>
    <row r="7" spans="1:7" ht="16.5" x14ac:dyDescent="0.25">
      <c r="A7" s="53"/>
      <c r="B7" s="64"/>
      <c r="C7" s="9" t="s">
        <v>4</v>
      </c>
      <c r="D7" s="10" t="s">
        <v>5</v>
      </c>
      <c r="E7" s="23">
        <v>500</v>
      </c>
      <c r="F7" s="29"/>
      <c r="G7" s="43">
        <f t="shared" ref="G7:G9" si="0">E7*F7</f>
        <v>0</v>
      </c>
    </row>
    <row r="8" spans="1:7" ht="16.5" x14ac:dyDescent="0.25">
      <c r="A8" s="53"/>
      <c r="B8" s="64"/>
      <c r="C8" s="9" t="s">
        <v>6</v>
      </c>
      <c r="D8" s="11" t="s">
        <v>7</v>
      </c>
      <c r="E8" s="24">
        <v>120</v>
      </c>
      <c r="F8" s="29"/>
      <c r="G8" s="44">
        <f t="shared" si="0"/>
        <v>0</v>
      </c>
    </row>
    <row r="9" spans="1:7" ht="17.25" thickBot="1" x14ac:dyDescent="0.3">
      <c r="A9" s="53"/>
      <c r="B9" s="65"/>
      <c r="C9" s="12" t="s">
        <v>8</v>
      </c>
      <c r="D9" s="13" t="s">
        <v>45</v>
      </c>
      <c r="E9" s="25">
        <v>16</v>
      </c>
      <c r="F9" s="30"/>
      <c r="G9" s="45">
        <f t="shared" si="0"/>
        <v>0</v>
      </c>
    </row>
    <row r="10" spans="1:7" ht="16.5" x14ac:dyDescent="0.25">
      <c r="A10" s="53"/>
      <c r="B10" s="63" t="s">
        <v>12</v>
      </c>
      <c r="C10" s="7" t="s">
        <v>14</v>
      </c>
      <c r="D10" s="8" t="s">
        <v>3</v>
      </c>
      <c r="E10" s="26">
        <v>7</v>
      </c>
      <c r="F10" s="28"/>
      <c r="G10" s="42">
        <f t="shared" ref="G10:G34" si="1">E10*F10</f>
        <v>0</v>
      </c>
    </row>
    <row r="11" spans="1:7" ht="17.25" thickBot="1" x14ac:dyDescent="0.3">
      <c r="A11" s="53"/>
      <c r="B11" s="65"/>
      <c r="C11" s="12" t="s">
        <v>8</v>
      </c>
      <c r="D11" s="13" t="s">
        <v>9</v>
      </c>
      <c r="E11" s="25">
        <v>16</v>
      </c>
      <c r="F11" s="30"/>
      <c r="G11" s="43">
        <f t="shared" si="1"/>
        <v>0</v>
      </c>
    </row>
    <row r="12" spans="1:7" ht="16.5" x14ac:dyDescent="0.25">
      <c r="A12" s="53"/>
      <c r="B12" s="63" t="s">
        <v>21</v>
      </c>
      <c r="C12" s="7" t="s">
        <v>16</v>
      </c>
      <c r="D12" s="8" t="s">
        <v>3</v>
      </c>
      <c r="E12" s="27">
        <v>29</v>
      </c>
      <c r="F12" s="28"/>
      <c r="G12" s="42">
        <f t="shared" si="1"/>
        <v>0</v>
      </c>
    </row>
    <row r="13" spans="1:7" ht="17.25" thickBot="1" x14ac:dyDescent="0.3">
      <c r="A13" s="53"/>
      <c r="B13" s="65"/>
      <c r="C13" s="12" t="s">
        <v>8</v>
      </c>
      <c r="D13" s="13" t="s">
        <v>9</v>
      </c>
      <c r="E13" s="25">
        <v>16</v>
      </c>
      <c r="F13" s="30"/>
      <c r="G13" s="43">
        <f t="shared" si="1"/>
        <v>0</v>
      </c>
    </row>
    <row r="14" spans="1:7" ht="16.5" x14ac:dyDescent="0.25">
      <c r="A14" s="53"/>
      <c r="B14" s="63" t="s">
        <v>22</v>
      </c>
      <c r="C14" s="7" t="s">
        <v>20</v>
      </c>
      <c r="D14" s="8" t="s">
        <v>3</v>
      </c>
      <c r="E14" s="27">
        <v>13</v>
      </c>
      <c r="F14" s="28"/>
      <c r="G14" s="42">
        <f t="shared" si="1"/>
        <v>0</v>
      </c>
    </row>
    <row r="15" spans="1:7" ht="17.25" thickBot="1" x14ac:dyDescent="0.3">
      <c r="A15" s="53"/>
      <c r="B15" s="65"/>
      <c r="C15" s="12" t="s">
        <v>8</v>
      </c>
      <c r="D15" s="13" t="s">
        <v>9</v>
      </c>
      <c r="E15" s="14">
        <v>16</v>
      </c>
      <c r="F15" s="32"/>
      <c r="G15" s="43">
        <f t="shared" si="1"/>
        <v>0</v>
      </c>
    </row>
    <row r="16" spans="1:7" ht="16.5" x14ac:dyDescent="0.25">
      <c r="A16" s="53"/>
      <c r="B16" s="63" t="s">
        <v>23</v>
      </c>
      <c r="C16" s="7" t="s">
        <v>17</v>
      </c>
      <c r="D16" s="8" t="s">
        <v>3</v>
      </c>
      <c r="E16" s="27">
        <v>3</v>
      </c>
      <c r="F16" s="31"/>
      <c r="G16" s="42">
        <f t="shared" si="1"/>
        <v>0</v>
      </c>
    </row>
    <row r="17" spans="1:7" ht="17.25" thickBot="1" x14ac:dyDescent="0.3">
      <c r="A17" s="58"/>
      <c r="B17" s="65"/>
      <c r="C17" s="12" t="s">
        <v>8</v>
      </c>
      <c r="D17" s="13" t="s">
        <v>9</v>
      </c>
      <c r="E17" s="14">
        <v>16</v>
      </c>
      <c r="F17" s="30"/>
      <c r="G17" s="43">
        <f t="shared" si="1"/>
        <v>0</v>
      </c>
    </row>
    <row r="18" spans="1:7" ht="16.5" customHeight="1" thickBot="1" x14ac:dyDescent="0.3">
      <c r="A18" s="59" t="s">
        <v>18</v>
      </c>
      <c r="B18" s="50" t="s">
        <v>10</v>
      </c>
      <c r="C18" s="51"/>
      <c r="D18" s="78"/>
      <c r="E18" s="79"/>
      <c r="F18" s="79"/>
      <c r="G18" s="80"/>
    </row>
    <row r="19" spans="1:7" ht="17.25" thickBot="1" x14ac:dyDescent="0.3">
      <c r="A19" s="60"/>
      <c r="B19" s="16" t="s">
        <v>11</v>
      </c>
      <c r="C19" s="17" t="s">
        <v>28</v>
      </c>
      <c r="D19" s="16" t="s">
        <v>3</v>
      </c>
      <c r="E19" s="22">
        <v>60</v>
      </c>
      <c r="F19" s="35"/>
      <c r="G19" s="39">
        <f t="shared" si="1"/>
        <v>0</v>
      </c>
    </row>
    <row r="20" spans="1:7" ht="17.25" thickBot="1" x14ac:dyDescent="0.3">
      <c r="A20" s="60"/>
      <c r="B20" s="18" t="s">
        <v>12</v>
      </c>
      <c r="C20" s="19" t="s">
        <v>29</v>
      </c>
      <c r="D20" s="16" t="s">
        <v>3</v>
      </c>
      <c r="E20" s="22">
        <v>10</v>
      </c>
      <c r="F20" s="35"/>
      <c r="G20" s="39">
        <f t="shared" si="1"/>
        <v>0</v>
      </c>
    </row>
    <row r="21" spans="1:7" ht="17.25" thickBot="1" x14ac:dyDescent="0.3">
      <c r="A21" s="60"/>
      <c r="B21" s="16" t="s">
        <v>21</v>
      </c>
      <c r="C21" s="19" t="s">
        <v>30</v>
      </c>
      <c r="D21" s="16" t="s">
        <v>3</v>
      </c>
      <c r="E21" s="22">
        <v>155</v>
      </c>
      <c r="F21" s="35"/>
      <c r="G21" s="39">
        <f t="shared" si="1"/>
        <v>0</v>
      </c>
    </row>
    <row r="22" spans="1:7" ht="17.25" thickBot="1" x14ac:dyDescent="0.3">
      <c r="A22" s="60"/>
      <c r="B22" s="16" t="s">
        <v>22</v>
      </c>
      <c r="C22" s="19" t="s">
        <v>32</v>
      </c>
      <c r="D22" s="16" t="s">
        <v>3</v>
      </c>
      <c r="E22" s="22">
        <v>6</v>
      </c>
      <c r="F22" s="35"/>
      <c r="G22" s="39">
        <f t="shared" si="1"/>
        <v>0</v>
      </c>
    </row>
    <row r="23" spans="1:7" ht="17.25" thickBot="1" x14ac:dyDescent="0.3">
      <c r="A23" s="60"/>
      <c r="B23" s="16" t="s">
        <v>23</v>
      </c>
      <c r="C23" s="20" t="s">
        <v>31</v>
      </c>
      <c r="D23" s="16" t="s">
        <v>3</v>
      </c>
      <c r="E23" s="22">
        <v>1</v>
      </c>
      <c r="F23" s="35"/>
      <c r="G23" s="39">
        <f t="shared" si="1"/>
        <v>0</v>
      </c>
    </row>
    <row r="24" spans="1:7" ht="17.25" thickBot="1" x14ac:dyDescent="0.3">
      <c r="A24" s="60"/>
      <c r="B24" s="16" t="s">
        <v>24</v>
      </c>
      <c r="C24" s="19" t="s">
        <v>33</v>
      </c>
      <c r="D24" s="16" t="s">
        <v>3</v>
      </c>
      <c r="E24" s="22">
        <v>1</v>
      </c>
      <c r="F24" s="35"/>
      <c r="G24" s="39">
        <f t="shared" si="1"/>
        <v>0</v>
      </c>
    </row>
    <row r="25" spans="1:7" ht="17.25" thickBot="1" x14ac:dyDescent="0.3">
      <c r="A25" s="60"/>
      <c r="B25" s="16" t="s">
        <v>25</v>
      </c>
      <c r="C25" s="19" t="s">
        <v>34</v>
      </c>
      <c r="D25" s="16" t="s">
        <v>3</v>
      </c>
      <c r="E25" s="22">
        <v>1</v>
      </c>
      <c r="F25" s="35"/>
      <c r="G25" s="39">
        <f t="shared" si="1"/>
        <v>0</v>
      </c>
    </row>
    <row r="26" spans="1:7" ht="17.25" thickBot="1" x14ac:dyDescent="0.3">
      <c r="A26" s="60"/>
      <c r="B26" s="16" t="s">
        <v>26</v>
      </c>
      <c r="C26" s="19" t="s">
        <v>41</v>
      </c>
      <c r="D26" s="16" t="s">
        <v>3</v>
      </c>
      <c r="E26" s="22">
        <v>1</v>
      </c>
      <c r="F26" s="35"/>
      <c r="G26" s="39">
        <f t="shared" si="1"/>
        <v>0</v>
      </c>
    </row>
    <row r="27" spans="1:7" ht="17.25" thickBot="1" x14ac:dyDescent="0.3">
      <c r="A27" s="60"/>
      <c r="B27" s="16" t="s">
        <v>27</v>
      </c>
      <c r="C27" s="19" t="s">
        <v>44</v>
      </c>
      <c r="D27" s="16" t="s">
        <v>3</v>
      </c>
      <c r="E27" s="22">
        <v>180</v>
      </c>
      <c r="F27" s="33"/>
      <c r="G27" s="38">
        <f t="shared" si="1"/>
        <v>0</v>
      </c>
    </row>
    <row r="28" spans="1:7" ht="24.95" customHeight="1" thickBot="1" x14ac:dyDescent="0.3">
      <c r="A28" s="52" t="s">
        <v>19</v>
      </c>
      <c r="B28" s="50" t="s">
        <v>19</v>
      </c>
      <c r="C28" s="51"/>
      <c r="D28" s="15"/>
      <c r="E28" s="81"/>
      <c r="F28" s="82"/>
      <c r="G28" s="83"/>
    </row>
    <row r="29" spans="1:7" ht="17.25" thickBot="1" x14ac:dyDescent="0.3">
      <c r="A29" s="53"/>
      <c r="B29" s="21" t="s">
        <v>11</v>
      </c>
      <c r="C29" s="19" t="s">
        <v>37</v>
      </c>
      <c r="D29" s="16" t="s">
        <v>3</v>
      </c>
      <c r="E29" s="22">
        <v>50</v>
      </c>
      <c r="F29" s="28"/>
      <c r="G29" s="36">
        <f t="shared" si="1"/>
        <v>0</v>
      </c>
    </row>
    <row r="30" spans="1:7" ht="17.25" thickBot="1" x14ac:dyDescent="0.3">
      <c r="A30" s="53"/>
      <c r="B30" s="16" t="s">
        <v>12</v>
      </c>
      <c r="C30" s="19" t="s">
        <v>39</v>
      </c>
      <c r="D30" s="16" t="s">
        <v>3</v>
      </c>
      <c r="E30" s="22">
        <v>30</v>
      </c>
      <c r="F30" s="33"/>
      <c r="G30" s="37">
        <f t="shared" si="1"/>
        <v>0</v>
      </c>
    </row>
    <row r="31" spans="1:7" ht="17.25" thickBot="1" x14ac:dyDescent="0.3">
      <c r="A31" s="54"/>
      <c r="B31" s="16" t="s">
        <v>21</v>
      </c>
      <c r="C31" s="19" t="s">
        <v>38</v>
      </c>
      <c r="D31" s="16" t="s">
        <v>3</v>
      </c>
      <c r="E31" s="22">
        <v>5</v>
      </c>
      <c r="F31" s="29"/>
      <c r="G31" s="37">
        <f t="shared" si="1"/>
        <v>0</v>
      </c>
    </row>
    <row r="32" spans="1:7" ht="17.25" thickBot="1" x14ac:dyDescent="0.3">
      <c r="A32" s="55"/>
      <c r="B32" s="16" t="s">
        <v>22</v>
      </c>
      <c r="C32" s="19" t="s">
        <v>40</v>
      </c>
      <c r="D32" s="16" t="s">
        <v>3</v>
      </c>
      <c r="E32" s="22">
        <v>1</v>
      </c>
      <c r="F32" s="30"/>
      <c r="G32" s="38">
        <f t="shared" si="1"/>
        <v>0</v>
      </c>
    </row>
    <row r="33" spans="1:7" ht="17.25" thickBot="1" x14ac:dyDescent="0.3">
      <c r="A33" s="76"/>
      <c r="B33" s="77"/>
      <c r="C33" s="50" t="s">
        <v>35</v>
      </c>
      <c r="D33" s="51"/>
      <c r="E33" s="84"/>
      <c r="F33" s="82"/>
      <c r="G33" s="83"/>
    </row>
    <row r="34" spans="1:7" ht="17.25" thickBot="1" x14ac:dyDescent="0.3">
      <c r="A34" s="74"/>
      <c r="B34" s="75"/>
      <c r="C34" s="19" t="s">
        <v>35</v>
      </c>
      <c r="D34" s="16" t="s">
        <v>3</v>
      </c>
      <c r="E34" s="22">
        <v>13</v>
      </c>
      <c r="F34" s="35"/>
      <c r="G34" s="39">
        <f t="shared" si="1"/>
        <v>0</v>
      </c>
    </row>
    <row r="35" spans="1:7" ht="24" customHeight="1" thickBot="1" x14ac:dyDescent="0.3">
      <c r="A35" s="50"/>
      <c r="B35" s="51"/>
      <c r="C35" s="48" t="s">
        <v>43</v>
      </c>
      <c r="D35" s="49"/>
      <c r="E35" s="49"/>
      <c r="F35" s="66"/>
      <c r="G35" s="39">
        <f>SUM(G6:G34)</f>
        <v>0</v>
      </c>
    </row>
    <row r="36" spans="1:7" ht="17.25" thickBot="1" x14ac:dyDescent="0.3">
      <c r="A36" s="50"/>
      <c r="B36" s="51"/>
      <c r="C36" s="48" t="s">
        <v>46</v>
      </c>
      <c r="D36" s="49"/>
      <c r="E36" s="49"/>
      <c r="F36" s="66"/>
      <c r="G36" s="46">
        <f>G35*36</f>
        <v>0</v>
      </c>
    </row>
    <row r="37" spans="1:7" ht="16.5" thickBot="1" x14ac:dyDescent="0.3"/>
    <row r="38" spans="1:7" ht="17.25" thickBot="1" x14ac:dyDescent="0.3">
      <c r="A38" s="50"/>
      <c r="B38" s="51"/>
      <c r="C38" s="48" t="s">
        <v>47</v>
      </c>
      <c r="D38" s="49"/>
      <c r="E38" s="49"/>
      <c r="F38" s="72"/>
      <c r="G38" s="73"/>
    </row>
    <row r="39" spans="1:7" ht="16.5" thickBot="1" x14ac:dyDescent="0.3"/>
    <row r="40" spans="1:7" ht="17.25" thickBot="1" x14ac:dyDescent="0.3">
      <c r="A40" s="50"/>
      <c r="B40" s="51"/>
      <c r="C40" s="68" t="s">
        <v>49</v>
      </c>
      <c r="D40" s="69"/>
      <c r="E40" s="69"/>
      <c r="F40" s="70">
        <f>G36-F38</f>
        <v>0</v>
      </c>
      <c r="G40" s="71"/>
    </row>
  </sheetData>
  <sheetProtection algorithmName="SHA-512" hashValue="1QX+pI6w3MienoRvUpDtHlp4FaJ4eK3bvFGWtlJ0ekNmPZ7MDojS/90dZq9qr7lU02Wl5GViqb8jhUUd0t3YxQ==" saltValue="rDAqQ8tbVfDulnvY+eEVXw==" spinCount="100000" sheet="1" selectLockedCells="1"/>
  <mergeCells count="30">
    <mergeCell ref="B16:B17"/>
    <mergeCell ref="B14:B15"/>
    <mergeCell ref="A34:B34"/>
    <mergeCell ref="A33:B33"/>
    <mergeCell ref="D18:G18"/>
    <mergeCell ref="E28:G28"/>
    <mergeCell ref="E33:G33"/>
    <mergeCell ref="C33:D33"/>
    <mergeCell ref="A36:B36"/>
    <mergeCell ref="C36:F36"/>
    <mergeCell ref="A40:B40"/>
    <mergeCell ref="C40:E40"/>
    <mergeCell ref="F40:G40"/>
    <mergeCell ref="F38:G38"/>
    <mergeCell ref="A1:F1"/>
    <mergeCell ref="C38:E38"/>
    <mergeCell ref="A38:B38"/>
    <mergeCell ref="A28:A32"/>
    <mergeCell ref="B28:C28"/>
    <mergeCell ref="B4:C4"/>
    <mergeCell ref="A35:B35"/>
    <mergeCell ref="B18:C18"/>
    <mergeCell ref="A5:A17"/>
    <mergeCell ref="A18:A27"/>
    <mergeCell ref="B5:C5"/>
    <mergeCell ref="B6:B9"/>
    <mergeCell ref="B10:B11"/>
    <mergeCell ref="B12:B13"/>
    <mergeCell ref="C35:F35"/>
    <mergeCell ref="A2:G2"/>
  </mergeCells>
  <phoneticPr fontId="2" type="noConversion"/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Šlejtr</dc:creator>
  <cp:lastModifiedBy>Martina Chvojková</cp:lastModifiedBy>
  <cp:lastPrinted>2026-01-23T07:40:06Z</cp:lastPrinted>
  <dcterms:created xsi:type="dcterms:W3CDTF">2025-11-14T12:50:04Z</dcterms:created>
  <dcterms:modified xsi:type="dcterms:W3CDTF">2026-01-23T07:41:41Z</dcterms:modified>
</cp:coreProperties>
</file>